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I13" i="1"/>
  <c r="H12" i="1"/>
  <c r="F12" i="1"/>
  <c r="I11" i="1"/>
  <c r="F8" i="1"/>
  <c r="F7" i="1"/>
  <c r="H4" i="1"/>
  <c r="G4" i="1"/>
  <c r="F4" i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<sst xmlns="http://schemas.openxmlformats.org/spreadsheetml/2006/main" count="35" uniqueCount="31">
  <si>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</si>
  <si>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</si>
  <si>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</si>
  <si>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</si>
  <si>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</si>
  <si>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</si>
  <si>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</si>
  <si>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</si>
  <si>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</si>
  <si>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</si>
  <si>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</si>
  <si>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</si>
  <si>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</si>
  <si>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</si>
  <si>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</si>
  <si>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</si>
  <si>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</si>
  <si>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1.6</t>
  </si>
  <si>
    <t>Хлеб ржаной</t>
  </si>
  <si>
    <t>Омлет натуральный</t>
  </si>
  <si>
    <t>1.5</t>
  </si>
  <si>
    <t>Хлеб пшеничный</t>
  </si>
  <si>
    <t>Чай с сахаром</t>
  </si>
  <si>
    <t>289</t>
  </si>
  <si>
    <t>Хлебобулочное изделия  или кондитерское (1 шт)</t>
  </si>
  <si>
    <t>100/30</t>
  </si>
  <si>
    <t>пр</t>
  </si>
  <si>
    <t>Фрукт</t>
  </si>
  <si>
    <t>Суп  с макаронными изделиями</t>
  </si>
  <si>
    <t xml:space="preserve">Жаркое по- домашнему с мясом 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</si>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</sst>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" fillId="0" borderId="1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6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11</v>
      </c>
      <c r="F1" s="10"/>
      <c r="I1" t="s">
        <v>1</v>
      </c>
      <c r="J1" s="9">
        <v>45365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234</v>
      </c>
      <c r="D4" s="26" t="s">
        <v>19</v>
      </c>
      <c r="E4" s="48">
        <v>105</v>
      </c>
      <c r="F4" s="20">
        <f>49.97-2.4-4.34</f>
        <v>43.230000000000004</v>
      </c>
      <c r="G4" s="44">
        <f>11.73-7.39</f>
        <v>4.3400000000000007</v>
      </c>
      <c r="H4" s="44">
        <f>15.4866666666667-8.66</f>
        <v>6.8266666666667</v>
      </c>
      <c r="I4" s="44">
        <v>11.73</v>
      </c>
      <c r="J4" s="44">
        <v>125.72</v>
      </c>
    </row>
    <row r="5" spans="1:10" ht="15.75" x14ac:dyDescent="0.25">
      <c r="A5" s="4"/>
      <c r="B5" s="1"/>
      <c r="C5" s="24" t="s">
        <v>20</v>
      </c>
      <c r="D5" s="19" t="s">
        <v>21</v>
      </c>
      <c r="E5" s="49">
        <v>30</v>
      </c>
      <c r="F5" s="20">
        <v>6.57</v>
      </c>
      <c r="G5" s="19">
        <v>2.37</v>
      </c>
      <c r="H5" s="19">
        <v>0.3</v>
      </c>
      <c r="I5" s="19">
        <v>14.49</v>
      </c>
      <c r="J5" s="19">
        <v>70.14</v>
      </c>
    </row>
    <row r="6" spans="1:10" ht="15.75" x14ac:dyDescent="0.25">
      <c r="A6" s="4"/>
      <c r="B6" s="1"/>
      <c r="C6" s="23">
        <v>300</v>
      </c>
      <c r="D6" s="22" t="s">
        <v>22</v>
      </c>
      <c r="E6" s="31">
        <v>200</v>
      </c>
      <c r="F6" s="20">
        <v>2.67</v>
      </c>
      <c r="G6" s="19">
        <v>0.1</v>
      </c>
      <c r="H6" s="19">
        <v>0</v>
      </c>
      <c r="I6" s="19">
        <v>20.2</v>
      </c>
      <c r="J6" s="19">
        <v>81.2</v>
      </c>
    </row>
    <row r="7" spans="1:10" ht="32.25" thickBot="1" x14ac:dyDescent="0.3">
      <c r="A7" s="4"/>
      <c r="B7" s="1"/>
      <c r="C7" s="24" t="s">
        <v>23</v>
      </c>
      <c r="D7" s="40" t="s">
        <v>24</v>
      </c>
      <c r="E7" s="41" t="s">
        <v>25</v>
      </c>
      <c r="F7" s="20">
        <f>11+2.63</f>
        <v>13.629999999999999</v>
      </c>
      <c r="G7" s="26">
        <v>6.8</v>
      </c>
      <c r="H7" s="27">
        <v>8.5</v>
      </c>
      <c r="I7" s="26">
        <v>22.3</v>
      </c>
      <c r="J7" s="26">
        <v>192.9</v>
      </c>
    </row>
    <row r="8" spans="1:10" ht="15.75" x14ac:dyDescent="0.25">
      <c r="A8" s="2"/>
      <c r="B8" s="1"/>
      <c r="C8" s="24" t="s">
        <v>26</v>
      </c>
      <c r="D8" s="19" t="s">
        <v>27</v>
      </c>
      <c r="E8" s="30">
        <v>65</v>
      </c>
      <c r="F8" s="20">
        <f>7.9+0.17</f>
        <v>8.07</v>
      </c>
      <c r="G8" s="39">
        <v>0.78975000000000017</v>
      </c>
      <c r="H8" s="39">
        <v>0.17550000000000002</v>
      </c>
      <c r="I8" s="39">
        <v>2.0117500000000001</v>
      </c>
      <c r="J8" s="39">
        <v>12.787666666666667</v>
      </c>
    </row>
    <row r="9" spans="1:10" ht="15.75" x14ac:dyDescent="0.25">
      <c r="A9" s="4"/>
      <c r="B9" s="11"/>
      <c r="C9" s="30"/>
      <c r="D9" s="29" t="s">
        <v>14</v>
      </c>
      <c r="E9" s="37">
        <f>SUM(E4:E8)</f>
        <v>400</v>
      </c>
      <c r="F9" s="21">
        <f t="shared" ref="F9:J9" si="0">SUM(F4:F8)</f>
        <v>74.170000000000016</v>
      </c>
      <c r="G9" s="38">
        <f t="shared" si="0"/>
        <v>14.399749999999999</v>
      </c>
      <c r="H9" s="38">
        <f t="shared" si="0"/>
        <v>15.8021666666667</v>
      </c>
      <c r="I9" s="38">
        <f t="shared" si="0"/>
        <v>70.731750000000005</v>
      </c>
      <c r="J9" s="38">
        <f t="shared" si="0"/>
        <v>482.7476666666667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50">
        <v>65</v>
      </c>
      <c r="D11" s="42" t="s">
        <v>28</v>
      </c>
      <c r="E11" s="43">
        <v>250</v>
      </c>
      <c r="F11" s="20">
        <v>14.66</v>
      </c>
      <c r="G11" s="51">
        <v>7.3</v>
      </c>
      <c r="H11" s="51">
        <v>7.4</v>
      </c>
      <c r="I11" s="51">
        <f>30.8-13</f>
        <v>17.8</v>
      </c>
      <c r="J11" s="51">
        <v>167</v>
      </c>
    </row>
    <row r="12" spans="1:10" ht="15.75" x14ac:dyDescent="0.25">
      <c r="A12" s="4"/>
      <c r="B12" s="1"/>
      <c r="C12" s="50">
        <v>259</v>
      </c>
      <c r="D12" s="22" t="s">
        <v>29</v>
      </c>
      <c r="E12" s="31">
        <v>150</v>
      </c>
      <c r="F12" s="20">
        <f>38-0.25-0.8</f>
        <v>36.950000000000003</v>
      </c>
      <c r="G12" s="52">
        <v>4.12</v>
      </c>
      <c r="H12" s="52">
        <f>15.64-8.2</f>
        <v>7.4400000000000013</v>
      </c>
      <c r="I12" s="52">
        <v>9.8699999999999992</v>
      </c>
      <c r="J12" s="52">
        <v>122.92</v>
      </c>
    </row>
    <row r="13" spans="1:10" ht="15.75" x14ac:dyDescent="0.25">
      <c r="A13" s="4"/>
      <c r="B13" s="1"/>
      <c r="C13" s="50">
        <v>319</v>
      </c>
      <c r="D13" s="51" t="s">
        <v>30</v>
      </c>
      <c r="E13" s="23">
        <v>200</v>
      </c>
      <c r="F13" s="20">
        <v>5.39</v>
      </c>
      <c r="G13" s="25">
        <v>2.1</v>
      </c>
      <c r="H13" s="25">
        <v>0</v>
      </c>
      <c r="I13" s="25">
        <f>10.8+0.24</f>
        <v>11.040000000000001</v>
      </c>
      <c r="J13" s="25">
        <v>52.56</v>
      </c>
    </row>
    <row r="14" spans="1:10" ht="31.5" x14ac:dyDescent="0.25">
      <c r="A14" s="4"/>
      <c r="B14" s="1"/>
      <c r="C14" s="24" t="s">
        <v>23</v>
      </c>
      <c r="D14" s="40" t="s">
        <v>24</v>
      </c>
      <c r="E14" s="30" t="s">
        <v>25</v>
      </c>
      <c r="F14" s="20">
        <f>11+2.63</f>
        <v>13.629999999999999</v>
      </c>
      <c r="G14" s="26">
        <v>7.8</v>
      </c>
      <c r="H14" s="27">
        <v>8.5</v>
      </c>
      <c r="I14" s="26">
        <v>52.3</v>
      </c>
      <c r="J14" s="26">
        <v>321</v>
      </c>
    </row>
    <row r="15" spans="1:10" ht="15.75" x14ac:dyDescent="0.25">
      <c r="A15" s="4"/>
      <c r="B15" s="1"/>
      <c r="C15" s="24" t="s">
        <v>17</v>
      </c>
      <c r="D15" s="19" t="s">
        <v>18</v>
      </c>
      <c r="E15" s="30">
        <v>30</v>
      </c>
      <c r="F15" s="20">
        <v>3.54</v>
      </c>
      <c r="G15" s="26">
        <v>1.98</v>
      </c>
      <c r="H15" s="27">
        <v>0.36</v>
      </c>
      <c r="I15" s="26">
        <v>10.02</v>
      </c>
      <c r="J15" s="26">
        <v>51.24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14</v>
      </c>
      <c r="E17" s="37">
        <f>SUM(E11:E16)</f>
        <v>630</v>
      </c>
      <c r="F17" s="33">
        <f>SUM(F11:F16)</f>
        <v>74.17</v>
      </c>
      <c r="G17" s="33">
        <f t="shared" ref="G17:J17" si="1">SUM(G11:G16)</f>
        <v>23.3</v>
      </c>
      <c r="H17" s="36">
        <f t="shared" si="1"/>
        <v>23.700000000000003</v>
      </c>
      <c r="I17" s="36">
        <f t="shared" si="1"/>
        <v>101.02999999999999</v>
      </c>
      <c r="J17" s="36">
        <f t="shared" si="1"/>
        <v>714.72</v>
      </c>
    </row>
    <row r="18" spans="1:10" ht="16.5" thickBot="1" x14ac:dyDescent="0.3">
      <c r="A18" s="5"/>
      <c r="B18" s="12"/>
      <c r="C18" s="12"/>
      <c r="D18" s="28" t="s">
        <v>15</v>
      </c>
      <c r="E18" s="34">
        <f t="shared" ref="E18:J18" si="2">SUM(E9,E17)</f>
        <v>1030</v>
      </c>
      <c r="F18" s="35">
        <f t="shared" si="2"/>
        <v>148.34000000000003</v>
      </c>
      <c r="G18" s="33">
        <f t="shared" si="2"/>
        <v>37.699750000000002</v>
      </c>
      <c r="H18" s="33">
        <f t="shared" si="2"/>
        <v>39.502166666666703</v>
      </c>
      <c r="I18" s="33">
        <f t="shared" si="2"/>
        <v>171.76175000000001</v>
      </c>
      <c r="J18" s="33">
        <f t="shared" si="2"/>
        <v>1197.4676666666667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2024-03-13T11:26:47Z</dcterms:modified>
</cp:coreProperties>
</file>